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1"/>
  </bookViews>
  <sheets>
    <sheet name="貸借対照表（一般）" sheetId="1" r:id="rId1"/>
    <sheet name="平成２３年（一般+特別）" sheetId="2" r:id="rId2"/>
  </sheets>
  <definedNames/>
  <calcPr fullCalcOnLoad="1"/>
</workbook>
</file>

<file path=xl/sharedStrings.xml><?xml version="1.0" encoding="utf-8"?>
<sst xmlns="http://schemas.openxmlformats.org/spreadsheetml/2006/main" count="120" uniqueCount="70">
  <si>
    <t>Ⅰ　資産の部</t>
  </si>
  <si>
    <t>１　流動資産</t>
  </si>
  <si>
    <t>現金預金</t>
  </si>
  <si>
    <t>未収金</t>
  </si>
  <si>
    <t>立 替 金</t>
  </si>
  <si>
    <t>仮 払 金</t>
  </si>
  <si>
    <t>経理区分</t>
  </si>
  <si>
    <t>流動資産合計</t>
  </si>
  <si>
    <t>２　固定資産</t>
  </si>
  <si>
    <t>(1)基本財産</t>
  </si>
  <si>
    <t>基本財産合計</t>
  </si>
  <si>
    <t>(2)その他の固定資産</t>
  </si>
  <si>
    <t>その他の固定資産合計</t>
  </si>
  <si>
    <t>固定資産合計</t>
  </si>
  <si>
    <t>資産合計</t>
  </si>
  <si>
    <t>Ⅱ　負債の部</t>
  </si>
  <si>
    <t>１　流動負債</t>
  </si>
  <si>
    <t>未 払 金</t>
  </si>
  <si>
    <t>預 り 金</t>
  </si>
  <si>
    <t>流動負債合計</t>
  </si>
  <si>
    <t>２　固定負債</t>
  </si>
  <si>
    <t>退職給与引当金</t>
  </si>
  <si>
    <t>固定負債合計</t>
  </si>
  <si>
    <t>負債合計</t>
  </si>
  <si>
    <t>Ⅲ　純資産の部</t>
  </si>
  <si>
    <t>基 本 金</t>
  </si>
  <si>
    <t>その他の積立金</t>
  </si>
  <si>
    <t>次期繰越活動収支差額</t>
  </si>
  <si>
    <t>（うち当期活動収支差額）</t>
  </si>
  <si>
    <t>（うち前期繰越活動収支差額）</t>
  </si>
  <si>
    <t>純資産合計</t>
  </si>
  <si>
    <t>負債及び純資産の部合計</t>
  </si>
  <si>
    <t>貸  借  対  照  表</t>
  </si>
  <si>
    <t>土地</t>
  </si>
  <si>
    <t>建物</t>
  </si>
  <si>
    <t>基本財産特定預金</t>
  </si>
  <si>
    <t>基 金</t>
  </si>
  <si>
    <t>勘  定  科  目</t>
  </si>
  <si>
    <t>社会福祉法人都城市社会福祉事業団</t>
  </si>
  <si>
    <t>一般会計</t>
  </si>
  <si>
    <t>特別会計</t>
  </si>
  <si>
    <t>合計</t>
  </si>
  <si>
    <t>他会計区分長期借入金</t>
  </si>
  <si>
    <t>備考</t>
  </si>
  <si>
    <t>平成２２年３月３１日現在</t>
  </si>
  <si>
    <t>車両運搬具</t>
  </si>
  <si>
    <t>器具及び備品</t>
  </si>
  <si>
    <t>建設仮勘定</t>
  </si>
  <si>
    <t>移行時特別積立預金</t>
  </si>
  <si>
    <t>措置施設等繰越特定預金</t>
  </si>
  <si>
    <t>権利</t>
  </si>
  <si>
    <t>その他の固定資産</t>
  </si>
  <si>
    <t>運用財産特定預金</t>
  </si>
  <si>
    <t>他会計区分長期貸付金</t>
  </si>
  <si>
    <t xml:space="preserve"> ￥ 82,261,575（一般会計）　＋　￥　980,350（特別会計）</t>
  </si>
  <si>
    <t>脚注</t>
  </si>
  <si>
    <t xml:space="preserve">１　減価償却費の累計額                  </t>
  </si>
  <si>
    <t>設備資金借入金</t>
  </si>
  <si>
    <t>移行時特別積立金</t>
  </si>
  <si>
    <t>人件費積立金</t>
  </si>
  <si>
    <t>施設整備等積立金</t>
  </si>
  <si>
    <t>施設建替資金積立金</t>
  </si>
  <si>
    <t>Ⅰ　資産の部</t>
  </si>
  <si>
    <t>次期繰越活動収支差額</t>
  </si>
  <si>
    <t>純資産合計</t>
  </si>
  <si>
    <t>負債及び純資産の部合計</t>
  </si>
  <si>
    <t>ソフトウェア</t>
  </si>
  <si>
    <t>貸　借　対　照　表</t>
  </si>
  <si>
    <t>社会福祉法人都城市社会福祉事業団　　　　　　　　　　　平成２３年３月３１日　現在　　　　　　　　　　　　　　　　　単位：円</t>
  </si>
  <si>
    <t xml:space="preserve"> ￥ 96,130,787（一般会計）　＋　￥　1,245,636（特別会計）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</si>
</sst>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 vertical="center"/>
    </xf>
    <xf numFmtId="176" fontId="3" fillId="0" borderId="0" xfId="16" applyNumberFormat="1" applyFont="1" applyAlignment="1">
      <alignment vertical="center"/>
    </xf>
    <xf numFmtId="176" fontId="4" fillId="0" borderId="1" xfId="16" applyNumberFormat="1" applyFont="1" applyBorder="1" applyAlignment="1">
      <alignment vertical="center"/>
    </xf>
    <xf numFmtId="176" fontId="3" fillId="0" borderId="2" xfId="16" applyNumberFormat="1" applyFont="1" applyBorder="1" applyAlignment="1">
      <alignment vertical="center"/>
    </xf>
    <xf numFmtId="176" fontId="4" fillId="0" borderId="3" xfId="16" applyNumberFormat="1" applyFont="1" applyBorder="1" applyAlignment="1">
      <alignment vertical="center"/>
    </xf>
    <xf numFmtId="176" fontId="4" fillId="0" borderId="4" xfId="16" applyNumberFormat="1" applyFont="1" applyBorder="1" applyAlignment="1">
      <alignment vertical="center"/>
    </xf>
    <xf numFmtId="176" fontId="4" fillId="0" borderId="5" xfId="16" applyNumberFormat="1" applyFont="1" applyBorder="1" applyAlignment="1">
      <alignment vertical="center"/>
    </xf>
    <xf numFmtId="176" fontId="4" fillId="0" borderId="6" xfId="16" applyNumberFormat="1" applyFont="1" applyBorder="1" applyAlignment="1">
      <alignment vertical="center"/>
    </xf>
    <xf numFmtId="176" fontId="4" fillId="0" borderId="7" xfId="16" applyNumberFormat="1" applyFont="1" applyBorder="1" applyAlignment="1">
      <alignment vertical="center"/>
    </xf>
    <xf numFmtId="176" fontId="4" fillId="0" borderId="8" xfId="16" applyNumberFormat="1" applyFont="1" applyBorder="1" applyAlignment="1">
      <alignment vertical="center"/>
    </xf>
    <xf numFmtId="176" fontId="4" fillId="0" borderId="9" xfId="16" applyNumberFormat="1" applyFont="1" applyBorder="1" applyAlignment="1">
      <alignment vertical="center"/>
    </xf>
    <xf numFmtId="176" fontId="4" fillId="0" borderId="10" xfId="16" applyNumberFormat="1" applyFont="1" applyBorder="1" applyAlignment="1">
      <alignment vertical="center"/>
    </xf>
    <xf numFmtId="176" fontId="4" fillId="0" borderId="2" xfId="16" applyNumberFormat="1" applyFont="1" applyBorder="1" applyAlignment="1">
      <alignment vertical="center"/>
    </xf>
    <xf numFmtId="176" fontId="4" fillId="0" borderId="11" xfId="16" applyNumberFormat="1" applyFont="1" applyBorder="1" applyAlignment="1">
      <alignment vertical="center"/>
    </xf>
    <xf numFmtId="176" fontId="4" fillId="0" borderId="12" xfId="16" applyNumberFormat="1" applyFont="1" applyBorder="1" applyAlignment="1">
      <alignment vertical="center"/>
    </xf>
    <xf numFmtId="176" fontId="4" fillId="0" borderId="13" xfId="16" applyNumberFormat="1" applyFont="1" applyBorder="1" applyAlignment="1">
      <alignment vertical="center"/>
    </xf>
    <xf numFmtId="176" fontId="4" fillId="0" borderId="14" xfId="16" applyNumberFormat="1" applyFont="1" applyBorder="1" applyAlignment="1">
      <alignment vertical="center"/>
    </xf>
    <xf numFmtId="176" fontId="4" fillId="0" borderId="15" xfId="16" applyNumberFormat="1" applyFont="1" applyBorder="1" applyAlignment="1">
      <alignment vertical="center"/>
    </xf>
    <xf numFmtId="176" fontId="3" fillId="0" borderId="0" xfId="16" applyNumberFormat="1" applyFont="1" applyBorder="1" applyAlignment="1">
      <alignment vertical="center"/>
    </xf>
    <xf numFmtId="176" fontId="3" fillId="0" borderId="16" xfId="16" applyNumberFormat="1" applyFont="1" applyBorder="1" applyAlignment="1">
      <alignment vertical="center"/>
    </xf>
    <xf numFmtId="176" fontId="3" fillId="0" borderId="17" xfId="16" applyNumberFormat="1" applyFont="1" applyBorder="1" applyAlignment="1">
      <alignment vertical="center"/>
    </xf>
    <xf numFmtId="176" fontId="3" fillId="0" borderId="18" xfId="16" applyNumberFormat="1" applyFont="1" applyBorder="1" applyAlignment="1">
      <alignment vertical="center"/>
    </xf>
    <xf numFmtId="176" fontId="3" fillId="0" borderId="19" xfId="16" applyNumberFormat="1" applyFont="1" applyBorder="1" applyAlignment="1">
      <alignment vertical="center"/>
    </xf>
    <xf numFmtId="176" fontId="3" fillId="0" borderId="20" xfId="16" applyNumberFormat="1" applyFont="1" applyBorder="1" applyAlignment="1">
      <alignment vertical="center"/>
    </xf>
    <xf numFmtId="176" fontId="3" fillId="0" borderId="21" xfId="16" applyNumberFormat="1" applyFont="1" applyBorder="1" applyAlignment="1">
      <alignment vertical="center"/>
    </xf>
    <xf numFmtId="176" fontId="3" fillId="0" borderId="22" xfId="16" applyNumberFormat="1" applyFont="1" applyBorder="1" applyAlignment="1">
      <alignment vertical="center"/>
    </xf>
    <xf numFmtId="176" fontId="3" fillId="0" borderId="23" xfId="16" applyNumberFormat="1" applyFont="1" applyBorder="1" applyAlignment="1">
      <alignment vertical="center"/>
    </xf>
    <xf numFmtId="176" fontId="3" fillId="0" borderId="24" xfId="16" applyNumberFormat="1" applyFont="1" applyBorder="1" applyAlignment="1">
      <alignment vertical="center"/>
    </xf>
    <xf numFmtId="176" fontId="3" fillId="0" borderId="25" xfId="16" applyNumberFormat="1" applyFont="1" applyBorder="1" applyAlignment="1">
      <alignment vertical="center"/>
    </xf>
    <xf numFmtId="176" fontId="3" fillId="0" borderId="26" xfId="16" applyNumberFormat="1" applyFont="1" applyBorder="1" applyAlignment="1">
      <alignment vertical="center"/>
    </xf>
    <xf numFmtId="176" fontId="4" fillId="0" borderId="27" xfId="16" applyNumberFormat="1" applyFont="1" applyBorder="1" applyAlignment="1">
      <alignment vertical="center"/>
    </xf>
    <xf numFmtId="176" fontId="3" fillId="0" borderId="28" xfId="16" applyNumberFormat="1" applyFont="1" applyBorder="1" applyAlignment="1">
      <alignment horizontal="center" vertical="center"/>
    </xf>
    <xf numFmtId="176" fontId="3" fillId="0" borderId="29" xfId="16" applyNumberFormat="1" applyFont="1" applyBorder="1" applyAlignment="1">
      <alignment horizontal="center" vertical="center"/>
    </xf>
    <xf numFmtId="176" fontId="3" fillId="0" borderId="30" xfId="16" applyNumberFormat="1" applyFont="1" applyBorder="1" applyAlignment="1">
      <alignment vertical="center"/>
    </xf>
    <xf numFmtId="176" fontId="4" fillId="0" borderId="31" xfId="16" applyNumberFormat="1" applyFont="1" applyBorder="1" applyAlignment="1">
      <alignment vertical="center"/>
    </xf>
    <xf numFmtId="176" fontId="3" fillId="0" borderId="32" xfId="16" applyNumberFormat="1" applyFont="1" applyBorder="1" applyAlignment="1">
      <alignment vertical="center"/>
    </xf>
    <xf numFmtId="176" fontId="3" fillId="0" borderId="33" xfId="16" applyNumberFormat="1" applyFont="1" applyBorder="1" applyAlignment="1">
      <alignment vertical="center"/>
    </xf>
    <xf numFmtId="176" fontId="3" fillId="0" borderId="34" xfId="16" applyNumberFormat="1" applyFont="1" applyBorder="1" applyAlignment="1">
      <alignment vertical="center"/>
    </xf>
    <xf numFmtId="176" fontId="4" fillId="0" borderId="35" xfId="16" applyNumberFormat="1" applyFont="1" applyBorder="1" applyAlignment="1">
      <alignment vertical="center"/>
    </xf>
    <xf numFmtId="176" fontId="4" fillId="0" borderId="36" xfId="16" applyNumberFormat="1" applyFont="1" applyBorder="1" applyAlignment="1">
      <alignment vertical="center"/>
    </xf>
    <xf numFmtId="176" fontId="4" fillId="0" borderId="37" xfId="16" applyNumberFormat="1" applyFont="1" applyBorder="1" applyAlignment="1">
      <alignment vertical="center"/>
    </xf>
    <xf numFmtId="176" fontId="3" fillId="0" borderId="38" xfId="16" applyNumberFormat="1" applyFont="1" applyBorder="1" applyAlignment="1">
      <alignment vertical="center"/>
    </xf>
    <xf numFmtId="176" fontId="3" fillId="0" borderId="39" xfId="16" applyNumberFormat="1" applyFont="1" applyBorder="1" applyAlignment="1">
      <alignment vertical="center"/>
    </xf>
    <xf numFmtId="176" fontId="4" fillId="0" borderId="40" xfId="16" applyNumberFormat="1" applyFont="1" applyBorder="1" applyAlignment="1">
      <alignment vertical="center"/>
    </xf>
    <xf numFmtId="176" fontId="4" fillId="0" borderId="41" xfId="16" applyNumberFormat="1" applyFont="1" applyBorder="1" applyAlignment="1">
      <alignment vertical="center"/>
    </xf>
    <xf numFmtId="176" fontId="4" fillId="0" borderId="42" xfId="16" applyNumberFormat="1" applyFont="1" applyBorder="1" applyAlignment="1">
      <alignment vertical="center"/>
    </xf>
    <xf numFmtId="176" fontId="3" fillId="0" borderId="43" xfId="16" applyNumberFormat="1" applyFont="1" applyBorder="1" applyAlignment="1">
      <alignment vertical="center"/>
    </xf>
    <xf numFmtId="176" fontId="4" fillId="0" borderId="32" xfId="16" applyNumberFormat="1" applyFont="1" applyBorder="1" applyAlignment="1">
      <alignment vertical="center"/>
    </xf>
    <xf numFmtId="176" fontId="3" fillId="0" borderId="44" xfId="16" applyNumberFormat="1" applyFont="1" applyBorder="1" applyAlignment="1">
      <alignment vertical="center"/>
    </xf>
    <xf numFmtId="176" fontId="4" fillId="0" borderId="45" xfId="16" applyNumberFormat="1" applyFont="1" applyBorder="1" applyAlignment="1">
      <alignment vertical="center"/>
    </xf>
    <xf numFmtId="176" fontId="4" fillId="0" borderId="46" xfId="16" applyNumberFormat="1" applyFont="1" applyBorder="1" applyAlignment="1">
      <alignment vertical="center"/>
    </xf>
    <xf numFmtId="176" fontId="3" fillId="0" borderId="47" xfId="16" applyNumberFormat="1" applyFont="1" applyBorder="1" applyAlignment="1">
      <alignment vertical="center"/>
    </xf>
    <xf numFmtId="176" fontId="3" fillId="0" borderId="15" xfId="16" applyNumberFormat="1" applyFont="1" applyBorder="1" applyAlignment="1">
      <alignment vertical="center"/>
    </xf>
    <xf numFmtId="176" fontId="3" fillId="0" borderId="48" xfId="16" applyNumberFormat="1" applyFont="1" applyBorder="1" applyAlignment="1">
      <alignment horizontal="center" vertical="center"/>
    </xf>
    <xf numFmtId="176" fontId="3" fillId="0" borderId="49" xfId="16" applyNumberFormat="1" applyFont="1" applyBorder="1" applyAlignment="1">
      <alignment horizontal="center" vertical="center"/>
    </xf>
    <xf numFmtId="176" fontId="4" fillId="0" borderId="50" xfId="16" applyNumberFormat="1" applyFont="1" applyBorder="1" applyAlignment="1">
      <alignment vertical="center"/>
    </xf>
    <xf numFmtId="176" fontId="5" fillId="0" borderId="16" xfId="16" applyNumberFormat="1" applyFont="1" applyBorder="1" applyAlignment="1">
      <alignment vertical="center"/>
    </xf>
    <xf numFmtId="176" fontId="5" fillId="0" borderId="30" xfId="16" applyNumberFormat="1" applyFont="1" applyBorder="1" applyAlignment="1">
      <alignment vertical="center"/>
    </xf>
    <xf numFmtId="176" fontId="4" fillId="0" borderId="18" xfId="16" applyNumberFormat="1" applyFont="1" applyBorder="1" applyAlignment="1">
      <alignment vertical="center"/>
    </xf>
    <xf numFmtId="176" fontId="4" fillId="0" borderId="20" xfId="16" applyNumberFormat="1" applyFont="1" applyBorder="1" applyAlignment="1">
      <alignment vertical="center"/>
    </xf>
    <xf numFmtId="176" fontId="4" fillId="0" borderId="22" xfId="16" applyNumberFormat="1" applyFont="1" applyBorder="1" applyAlignment="1">
      <alignment vertical="center"/>
    </xf>
    <xf numFmtId="176" fontId="4" fillId="0" borderId="16" xfId="16" applyNumberFormat="1" applyFont="1" applyBorder="1" applyAlignment="1">
      <alignment vertical="center"/>
    </xf>
    <xf numFmtId="176" fontId="4" fillId="0" borderId="24" xfId="16" applyNumberFormat="1" applyFont="1" applyBorder="1" applyAlignment="1">
      <alignment vertical="center"/>
    </xf>
    <xf numFmtId="176" fontId="4" fillId="0" borderId="39" xfId="16" applyNumberFormat="1" applyFont="1" applyBorder="1" applyAlignment="1">
      <alignment vertical="center"/>
    </xf>
    <xf numFmtId="176" fontId="4" fillId="0" borderId="34" xfId="16" applyNumberFormat="1" applyFont="1" applyBorder="1" applyAlignment="1">
      <alignment vertical="center"/>
    </xf>
    <xf numFmtId="176" fontId="6" fillId="0" borderId="2" xfId="16" applyNumberFormat="1" applyFont="1" applyBorder="1" applyAlignment="1">
      <alignment vertical="center"/>
    </xf>
    <xf numFmtId="176" fontId="6" fillId="0" borderId="19" xfId="16" applyNumberFormat="1" applyFont="1" applyBorder="1" applyAlignment="1">
      <alignment vertical="center"/>
    </xf>
    <xf numFmtId="176" fontId="6" fillId="0" borderId="11" xfId="16" applyNumberFormat="1" applyFont="1" applyBorder="1" applyAlignment="1">
      <alignment vertical="center"/>
    </xf>
    <xf numFmtId="176" fontId="6" fillId="0" borderId="21" xfId="16" applyNumberFormat="1" applyFont="1" applyBorder="1" applyAlignment="1">
      <alignment vertical="center"/>
    </xf>
    <xf numFmtId="176" fontId="6" fillId="0" borderId="51" xfId="16" applyNumberFormat="1" applyFont="1" applyBorder="1" applyAlignment="1">
      <alignment vertical="center"/>
    </xf>
    <xf numFmtId="176" fontId="6" fillId="0" borderId="52" xfId="16" applyNumberFormat="1" applyFont="1" applyBorder="1" applyAlignment="1">
      <alignment vertical="center"/>
    </xf>
    <xf numFmtId="176" fontId="6" fillId="0" borderId="12" xfId="16" applyNumberFormat="1" applyFont="1" applyBorder="1" applyAlignment="1">
      <alignment vertical="center"/>
    </xf>
    <xf numFmtId="176" fontId="6" fillId="0" borderId="23" xfId="16" applyNumberFormat="1" applyFont="1" applyBorder="1" applyAlignment="1">
      <alignment vertical="center"/>
    </xf>
    <xf numFmtId="176" fontId="6" fillId="0" borderId="15" xfId="16" applyNumberFormat="1" applyFont="1" applyBorder="1" applyAlignment="1">
      <alignment vertical="center"/>
    </xf>
    <xf numFmtId="176" fontId="6" fillId="0" borderId="17" xfId="16" applyNumberFormat="1" applyFont="1" applyBorder="1" applyAlignment="1">
      <alignment vertical="center"/>
    </xf>
    <xf numFmtId="176" fontId="7" fillId="0" borderId="53" xfId="16" applyNumberFormat="1" applyFont="1" applyBorder="1" applyAlignment="1">
      <alignment vertical="center"/>
    </xf>
    <xf numFmtId="176" fontId="7" fillId="0" borderId="54" xfId="16" applyNumberFormat="1" applyFont="1" applyBorder="1" applyAlignment="1">
      <alignment vertical="center"/>
    </xf>
    <xf numFmtId="176" fontId="7" fillId="0" borderId="37" xfId="16" applyNumberFormat="1" applyFont="1" applyBorder="1" applyAlignment="1">
      <alignment vertical="center"/>
    </xf>
    <xf numFmtId="176" fontId="7" fillId="0" borderId="38" xfId="16" applyNumberFormat="1" applyFont="1" applyBorder="1" applyAlignment="1">
      <alignment vertical="center"/>
    </xf>
    <xf numFmtId="176" fontId="6" fillId="0" borderId="25" xfId="16" applyNumberFormat="1" applyFont="1" applyBorder="1" applyAlignment="1">
      <alignment vertical="center"/>
    </xf>
    <xf numFmtId="176" fontId="6" fillId="0" borderId="13" xfId="16" applyNumberFormat="1" applyFont="1" applyBorder="1" applyAlignment="1">
      <alignment vertical="center"/>
    </xf>
    <xf numFmtId="176" fontId="6" fillId="0" borderId="14" xfId="16" applyNumberFormat="1" applyFont="1" applyBorder="1" applyAlignment="1">
      <alignment vertical="center"/>
    </xf>
    <xf numFmtId="176" fontId="6" fillId="0" borderId="43" xfId="16" applyNumberFormat="1" applyFont="1" applyBorder="1" applyAlignment="1">
      <alignment vertical="center"/>
    </xf>
    <xf numFmtId="176" fontId="6" fillId="0" borderId="32" xfId="16" applyNumberFormat="1" applyFont="1" applyBorder="1" applyAlignment="1">
      <alignment vertical="center"/>
    </xf>
    <xf numFmtId="176" fontId="6" fillId="0" borderId="33" xfId="16" applyNumberFormat="1" applyFont="1" applyBorder="1" applyAlignment="1">
      <alignment vertical="center"/>
    </xf>
    <xf numFmtId="176" fontId="7" fillId="0" borderId="15" xfId="16" applyNumberFormat="1" applyFont="1" applyBorder="1" applyAlignment="1">
      <alignment vertical="center"/>
    </xf>
    <xf numFmtId="176" fontId="7" fillId="0" borderId="17" xfId="16" applyNumberFormat="1" applyFont="1" applyBorder="1" applyAlignment="1">
      <alignment vertical="center"/>
    </xf>
    <xf numFmtId="176" fontId="7" fillId="0" borderId="11" xfId="16" applyNumberFormat="1" applyFont="1" applyBorder="1" applyAlignment="1">
      <alignment vertical="center"/>
    </xf>
    <xf numFmtId="176" fontId="7" fillId="0" borderId="21" xfId="16" applyNumberFormat="1" applyFont="1" applyBorder="1" applyAlignment="1">
      <alignment vertical="center"/>
    </xf>
    <xf numFmtId="176" fontId="2" fillId="0" borderId="0" xfId="16" applyNumberFormat="1" applyFont="1" applyAlignment="1">
      <alignment horizontal="center" vertical="center"/>
    </xf>
    <xf numFmtId="176" fontId="3" fillId="0" borderId="0" xfId="16" applyNumberFormat="1" applyFont="1" applyAlignment="1">
      <alignment horizontal="center" vertical="center"/>
    </xf>
    <xf numFmtId="176" fontId="3" fillId="0" borderId="55" xfId="16" applyNumberFormat="1" applyFont="1" applyBorder="1" applyAlignment="1">
      <alignment horizontal="center" vertical="center"/>
    </xf>
    <xf numFmtId="176" fontId="3" fillId="0" borderId="56" xfId="16" applyNumberFormat="1" applyFont="1" applyBorder="1" applyAlignment="1">
      <alignment horizontal="center" vertical="center"/>
    </xf>
    <xf numFmtId="176" fontId="3" fillId="0" borderId="0" xfId="16" applyNumberFormat="1" applyFont="1" applyBorder="1" applyAlignment="1">
      <alignment horizontal="left" vertical="center"/>
    </xf>
    <xf numFmtId="176" fontId="7" fillId="0" borderId="28" xfId="16" applyNumberFormat="1" applyFont="1" applyBorder="1" applyAlignment="1">
      <alignment horizontal="center" vertical="center"/>
    </xf>
    <xf numFmtId="176" fontId="7" fillId="0" borderId="14" xfId="16" applyNumberFormat="1" applyFont="1" applyBorder="1" applyAlignment="1">
      <alignment horizontal="center" vertical="center"/>
    </xf>
    <xf numFmtId="176" fontId="7" fillId="0" borderId="37" xfId="16" applyNumberFormat="1" applyFont="1" applyBorder="1" applyAlignment="1">
      <alignment horizontal="center" vertical="center"/>
    </xf>
    <xf numFmtId="176" fontId="7" fillId="0" borderId="29" xfId="16" applyNumberFormat="1" applyFont="1" applyBorder="1" applyAlignment="1">
      <alignment horizontal="center" vertical="center"/>
    </xf>
    <xf numFmtId="176" fontId="7" fillId="0" borderId="57" xfId="16" applyNumberFormat="1" applyFont="1" applyBorder="1" applyAlignment="1">
      <alignment horizontal="center" vertical="center"/>
    </xf>
    <xf numFmtId="176" fontId="7" fillId="0" borderId="38" xfId="16" applyNumberFormat="1" applyFont="1" applyBorder="1" applyAlignment="1">
      <alignment horizontal="center" vertical="center"/>
    </xf>
    <xf numFmtId="176" fontId="3" fillId="0" borderId="58" xfId="16" applyNumberFormat="1" applyFont="1" applyBorder="1" applyAlignment="1">
      <alignment horizontal="center" vertical="center"/>
    </xf>
    <xf numFmtId="176" fontId="3" fillId="0" borderId="59" xfId="16" applyNumberFormat="1" applyFont="1" applyBorder="1" applyAlignment="1">
      <alignment horizontal="center" vertical="center"/>
    </xf>
    <xf numFmtId="176" fontId="4" fillId="0" borderId="60" xfId="16" applyNumberFormat="1" applyFont="1" applyBorder="1" applyAlignment="1">
      <alignment horizontal="center" vertical="center"/>
    </xf>
    <xf numFmtId="176" fontId="4" fillId="0" borderId="42" xfId="16" applyNumberFormat="1" applyFont="1" applyBorder="1" applyAlignment="1">
      <alignment horizontal="center" vertical="center"/>
    </xf>
    <xf numFmtId="176" fontId="4" fillId="0" borderId="61" xfId="16" applyNumberFormat="1" applyFont="1" applyBorder="1" applyAlignment="1">
      <alignment horizontal="center" vertical="center"/>
    </xf>
    <xf numFmtId="176" fontId="4" fillId="0" borderId="37" xfId="16" applyNumberFormat="1" applyFont="1" applyBorder="1" applyAlignment="1">
      <alignment horizontal="center" vertical="center"/>
    </xf>
    <xf numFmtId="176" fontId="7" fillId="0" borderId="42" xfId="16" applyNumberFormat="1" applyFont="1" applyBorder="1" applyAlignment="1">
      <alignment horizontal="center" vertical="center"/>
    </xf>
    <xf numFmtId="176" fontId="7" fillId="0" borderId="43" xfId="16" applyNumberFormat="1" applyFont="1" applyBorder="1" applyAlignment="1">
      <alignment horizontal="center" vertical="center"/>
    </xf>
    <xf numFmtId="176" fontId="4" fillId="0" borderId="62" xfId="16" applyNumberFormat="1" applyFont="1" applyBorder="1" applyAlignment="1">
      <alignment horizontal="center" vertical="center"/>
    </xf>
    <xf numFmtId="176" fontId="4" fillId="0" borderId="28" xfId="16" applyNumberFormat="1" applyFont="1" applyBorder="1" applyAlignment="1">
      <alignment horizontal="center" vertical="center"/>
    </xf>
    <xf numFmtId="176" fontId="4" fillId="0" borderId="63" xfId="16" applyNumberFormat="1" applyFont="1" applyBorder="1" applyAlignment="1">
      <alignment horizontal="center" vertical="center"/>
    </xf>
    <xf numFmtId="176" fontId="4" fillId="0" borderId="14" xfId="16" applyNumberFormat="1" applyFont="1" applyBorder="1" applyAlignment="1">
      <alignment horizontal="center" vertical="center"/>
    </xf>
    <xf numFmtId="176" fontId="3" fillId="0" borderId="27" xfId="16" applyNumberFormat="1" applyFont="1" applyBorder="1" applyAlignment="1">
      <alignment horizontal="left" vertical="center"/>
    </xf>
    <xf numFmtId="176" fontId="4" fillId="0" borderId="55" xfId="16" applyNumberFormat="1" applyFont="1" applyBorder="1" applyAlignment="1">
      <alignment horizontal="center" vertical="center"/>
    </xf>
    <xf numFmtId="176" fontId="4" fillId="0" borderId="56" xfId="16" applyNumberFormat="1" applyFont="1" applyBorder="1" applyAlignment="1">
      <alignment horizontal="center" vertical="center"/>
    </xf>
    <xf numFmtId="176" fontId="4" fillId="0" borderId="64" xfId="16" applyNumberFormat="1" applyFont="1" applyBorder="1" applyAlignment="1">
      <alignment horizontal="center" vertical="center"/>
    </xf>
    <xf numFmtId="176" fontId="4" fillId="0" borderId="65" xfId="16" applyNumberFormat="1" applyFont="1" applyBorder="1" applyAlignment="1">
      <alignment horizontal="center" vertical="center"/>
    </xf>
    <xf numFmtId="176" fontId="4" fillId="0" borderId="66" xfId="16" applyNumberFormat="1" applyFont="1" applyBorder="1" applyAlignment="1">
      <alignment horizontal="center" vertical="center"/>
    </xf>
    <xf numFmtId="176" fontId="4" fillId="0" borderId="67" xfId="16" applyNumberFormat="1" applyFont="1" applyBorder="1" applyAlignment="1">
      <alignment horizontal="center" vertical="center"/>
    </xf>
    <xf numFmtId="176" fontId="6" fillId="0" borderId="28" xfId="16" applyNumberFormat="1" applyFont="1" applyBorder="1" applyAlignment="1">
      <alignment horizontal="center" vertical="center"/>
    </xf>
    <xf numFmtId="176" fontId="6" fillId="0" borderId="53" xfId="16" applyNumberFormat="1" applyFont="1" applyBorder="1" applyAlignment="1">
      <alignment horizontal="center" vertical="center"/>
    </xf>
    <xf numFmtId="176" fontId="6" fillId="0" borderId="29" xfId="16" applyNumberFormat="1" applyFont="1" applyBorder="1" applyAlignment="1">
      <alignment horizontal="center" vertical="center"/>
    </xf>
    <xf numFmtId="176" fontId="6" fillId="0" borderId="54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I3" sqref="I3"/>
    </sheetView>
  </sheetViews>
  <sheetFormatPr defaultColWidth="9.00390625" defaultRowHeight="13.5"/>
  <cols>
    <col min="1" max="5" width="3.50390625" style="1" customWidth="1"/>
    <col min="6" max="6" width="17.375" style="1" customWidth="1"/>
    <col min="7" max="9" width="13.75390625" style="1" customWidth="1"/>
    <col min="10" max="10" width="8.75390625" style="1" customWidth="1"/>
    <col min="11" max="16384" width="9.00390625" style="1" customWidth="1"/>
  </cols>
  <sheetData>
    <row r="1" spans="1:9" ht="20.25" customHeight="1">
      <c r="A1" s="89" t="s">
        <v>32</v>
      </c>
      <c r="B1" s="89"/>
      <c r="C1" s="89"/>
      <c r="D1" s="89"/>
      <c r="E1" s="89"/>
      <c r="F1" s="89"/>
      <c r="G1" s="89"/>
      <c r="H1" s="89"/>
      <c r="I1" s="89"/>
    </row>
    <row r="2" spans="1:9" ht="16.5" customHeight="1">
      <c r="A2" s="90" t="s">
        <v>44</v>
      </c>
      <c r="B2" s="90"/>
      <c r="C2" s="90"/>
      <c r="D2" s="90"/>
      <c r="E2" s="90"/>
      <c r="F2" s="90"/>
      <c r="G2" s="90"/>
      <c r="H2" s="90"/>
      <c r="I2" s="90"/>
    </row>
    <row r="3" spans="1:6" ht="16.5" customHeight="1" thickBot="1">
      <c r="A3" s="18"/>
      <c r="B3" s="93" t="s">
        <v>38</v>
      </c>
      <c r="C3" s="93"/>
      <c r="D3" s="93"/>
      <c r="E3" s="93"/>
      <c r="F3" s="93"/>
    </row>
    <row r="4" spans="1:10" ht="16.5" customHeight="1" thickBot="1">
      <c r="A4" s="91" t="s">
        <v>37</v>
      </c>
      <c r="B4" s="92"/>
      <c r="C4" s="92"/>
      <c r="D4" s="92"/>
      <c r="E4" s="92"/>
      <c r="F4" s="92"/>
      <c r="G4" s="31" t="s">
        <v>39</v>
      </c>
      <c r="H4" s="31" t="s">
        <v>40</v>
      </c>
      <c r="I4" s="31" t="s">
        <v>41</v>
      </c>
      <c r="J4" s="32" t="s">
        <v>43</v>
      </c>
    </row>
    <row r="5" spans="1:10" ht="16.5" customHeight="1">
      <c r="A5" s="33" t="s">
        <v>0</v>
      </c>
      <c r="B5" s="34"/>
      <c r="C5" s="34"/>
      <c r="D5" s="34"/>
      <c r="E5" s="34"/>
      <c r="F5" s="34"/>
      <c r="G5" s="35"/>
      <c r="H5" s="35"/>
      <c r="I5" s="35"/>
      <c r="J5" s="36"/>
    </row>
    <row r="6" spans="1:10" ht="16.5" customHeight="1">
      <c r="A6" s="21"/>
      <c r="B6" s="2" t="s">
        <v>1</v>
      </c>
      <c r="C6" s="2"/>
      <c r="D6" s="2"/>
      <c r="E6" s="2"/>
      <c r="F6" s="2"/>
      <c r="G6" s="3"/>
      <c r="H6" s="3"/>
      <c r="I6" s="3"/>
      <c r="J6" s="22"/>
    </row>
    <row r="7" spans="1:10" ht="16.5" customHeight="1">
      <c r="A7" s="21"/>
      <c r="B7" s="2"/>
      <c r="C7" s="2"/>
      <c r="D7" s="2" t="s">
        <v>2</v>
      </c>
      <c r="E7" s="2"/>
      <c r="F7" s="2"/>
      <c r="G7" s="12">
        <v>438834690</v>
      </c>
      <c r="H7" s="12">
        <v>12395233</v>
      </c>
      <c r="I7" s="12">
        <f aca="true" t="shared" si="0" ref="I7:I12">G7+H7</f>
        <v>451229923</v>
      </c>
      <c r="J7" s="22"/>
    </row>
    <row r="8" spans="1:10" ht="16.5" customHeight="1">
      <c r="A8" s="21"/>
      <c r="B8" s="2"/>
      <c r="C8" s="2"/>
      <c r="D8" s="2" t="s">
        <v>3</v>
      </c>
      <c r="E8" s="2"/>
      <c r="F8" s="2"/>
      <c r="G8" s="12">
        <v>74162817</v>
      </c>
      <c r="H8" s="12">
        <v>4572769</v>
      </c>
      <c r="I8" s="12">
        <f t="shared" si="0"/>
        <v>78735586</v>
      </c>
      <c r="J8" s="22"/>
    </row>
    <row r="9" spans="1:10" ht="16.5" customHeight="1">
      <c r="A9" s="21"/>
      <c r="B9" s="2"/>
      <c r="C9" s="2"/>
      <c r="D9" s="2" t="s">
        <v>4</v>
      </c>
      <c r="E9" s="2"/>
      <c r="F9" s="2"/>
      <c r="G9" s="12">
        <v>0</v>
      </c>
      <c r="H9" s="12">
        <v>0</v>
      </c>
      <c r="I9" s="12">
        <f t="shared" si="0"/>
        <v>0</v>
      </c>
      <c r="J9" s="22"/>
    </row>
    <row r="10" spans="1:10" ht="16.5" customHeight="1">
      <c r="A10" s="21"/>
      <c r="B10" s="2"/>
      <c r="C10" s="2"/>
      <c r="D10" s="2" t="s">
        <v>5</v>
      </c>
      <c r="E10" s="2"/>
      <c r="F10" s="2"/>
      <c r="G10" s="12">
        <v>0</v>
      </c>
      <c r="H10" s="12">
        <v>0</v>
      </c>
      <c r="I10" s="12">
        <f t="shared" si="0"/>
        <v>0</v>
      </c>
      <c r="J10" s="22"/>
    </row>
    <row r="11" spans="1:10" ht="16.5" customHeight="1">
      <c r="A11" s="21"/>
      <c r="B11" s="2"/>
      <c r="C11" s="2"/>
      <c r="D11" s="2" t="s">
        <v>6</v>
      </c>
      <c r="E11" s="2"/>
      <c r="F11" s="2"/>
      <c r="G11" s="12">
        <v>0</v>
      </c>
      <c r="H11" s="12">
        <v>0</v>
      </c>
      <c r="I11" s="12">
        <f t="shared" si="0"/>
        <v>0</v>
      </c>
      <c r="J11" s="22"/>
    </row>
    <row r="12" spans="1:10" ht="16.5" customHeight="1">
      <c r="A12" s="23"/>
      <c r="B12" s="4"/>
      <c r="C12" s="4"/>
      <c r="D12" s="4"/>
      <c r="E12" s="4" t="s">
        <v>7</v>
      </c>
      <c r="F12" s="4"/>
      <c r="G12" s="13">
        <f>SUM(G7:G11)</f>
        <v>512997507</v>
      </c>
      <c r="H12" s="13">
        <f>SUM(H7:H11)</f>
        <v>16968002</v>
      </c>
      <c r="I12" s="13">
        <f t="shared" si="0"/>
        <v>529965509</v>
      </c>
      <c r="J12" s="24"/>
    </row>
    <row r="13" spans="1:10" ht="16.5" customHeight="1">
      <c r="A13" s="25"/>
      <c r="B13" s="5" t="s">
        <v>8</v>
      </c>
      <c r="C13" s="5"/>
      <c r="D13" s="5"/>
      <c r="E13" s="5"/>
      <c r="F13" s="6"/>
      <c r="G13" s="14"/>
      <c r="H13" s="14"/>
      <c r="I13" s="14"/>
      <c r="J13" s="26"/>
    </row>
    <row r="14" spans="1:10" ht="16.5" customHeight="1">
      <c r="A14" s="21"/>
      <c r="B14" s="2"/>
      <c r="C14" s="2" t="s">
        <v>9</v>
      </c>
      <c r="D14" s="2"/>
      <c r="E14" s="2"/>
      <c r="F14" s="7"/>
      <c r="G14" s="12"/>
      <c r="H14" s="12"/>
      <c r="I14" s="12"/>
      <c r="J14" s="22"/>
    </row>
    <row r="15" spans="1:10" ht="16.5" customHeight="1">
      <c r="A15" s="21"/>
      <c r="B15" s="2"/>
      <c r="C15" s="2"/>
      <c r="D15" s="2" t="s">
        <v>33</v>
      </c>
      <c r="E15" s="2"/>
      <c r="F15" s="7"/>
      <c r="G15" s="12">
        <v>162400000</v>
      </c>
      <c r="H15" s="12">
        <v>0</v>
      </c>
      <c r="I15" s="12">
        <f aca="true" t="shared" si="1" ref="I15:I31">G15+H15</f>
        <v>162400000</v>
      </c>
      <c r="J15" s="22"/>
    </row>
    <row r="16" spans="1:10" ht="16.5" customHeight="1">
      <c r="A16" s="21"/>
      <c r="B16" s="2"/>
      <c r="C16" s="2"/>
      <c r="D16" s="2" t="s">
        <v>34</v>
      </c>
      <c r="E16" s="2"/>
      <c r="F16" s="7"/>
      <c r="G16" s="12">
        <v>512322998</v>
      </c>
      <c r="H16" s="12">
        <v>0</v>
      </c>
      <c r="I16" s="12">
        <f t="shared" si="1"/>
        <v>512322998</v>
      </c>
      <c r="J16" s="22"/>
    </row>
    <row r="17" spans="1:10" ht="16.5" customHeight="1">
      <c r="A17" s="21"/>
      <c r="B17" s="2"/>
      <c r="C17" s="2"/>
      <c r="D17" s="2" t="s">
        <v>35</v>
      </c>
      <c r="E17" s="2"/>
      <c r="F17" s="7"/>
      <c r="G17" s="12">
        <v>10000000</v>
      </c>
      <c r="H17" s="12">
        <v>0</v>
      </c>
      <c r="I17" s="12">
        <f t="shared" si="1"/>
        <v>10000000</v>
      </c>
      <c r="J17" s="22"/>
    </row>
    <row r="18" spans="1:10" ht="16.5" customHeight="1">
      <c r="A18" s="21"/>
      <c r="B18" s="2"/>
      <c r="C18" s="2"/>
      <c r="D18" s="2"/>
      <c r="E18" s="2" t="s">
        <v>10</v>
      </c>
      <c r="F18" s="7"/>
      <c r="G18" s="12">
        <f>SUM(G15:G17)</f>
        <v>684722998</v>
      </c>
      <c r="H18" s="12">
        <v>0</v>
      </c>
      <c r="I18" s="12">
        <f t="shared" si="1"/>
        <v>684722998</v>
      </c>
      <c r="J18" s="22"/>
    </row>
    <row r="19" spans="1:10" ht="16.5" customHeight="1">
      <c r="A19" s="21"/>
      <c r="B19" s="2"/>
      <c r="C19" s="2" t="s">
        <v>11</v>
      </c>
      <c r="D19" s="2"/>
      <c r="E19" s="2"/>
      <c r="F19" s="7"/>
      <c r="G19" s="12"/>
      <c r="H19" s="12"/>
      <c r="I19" s="12">
        <f t="shared" si="1"/>
        <v>0</v>
      </c>
      <c r="J19" s="22"/>
    </row>
    <row r="20" spans="1:10" ht="16.5" customHeight="1">
      <c r="A20" s="21"/>
      <c r="B20" s="2"/>
      <c r="C20" s="2"/>
      <c r="D20" s="2" t="s">
        <v>45</v>
      </c>
      <c r="E20" s="2"/>
      <c r="F20" s="7"/>
      <c r="G20" s="12">
        <v>8563618</v>
      </c>
      <c r="H20" s="12">
        <v>753020</v>
      </c>
      <c r="I20" s="12">
        <f t="shared" si="1"/>
        <v>9316638</v>
      </c>
      <c r="J20" s="22"/>
    </row>
    <row r="21" spans="1:10" ht="16.5" customHeight="1">
      <c r="A21" s="21"/>
      <c r="B21" s="2"/>
      <c r="C21" s="2"/>
      <c r="D21" s="2" t="s">
        <v>46</v>
      </c>
      <c r="E21" s="2"/>
      <c r="F21" s="7"/>
      <c r="G21" s="12">
        <v>9171428</v>
      </c>
      <c r="H21" s="12">
        <v>57175</v>
      </c>
      <c r="I21" s="12">
        <f t="shared" si="1"/>
        <v>9228603</v>
      </c>
      <c r="J21" s="22"/>
    </row>
    <row r="22" spans="1:10" ht="16.5" customHeight="1">
      <c r="A22" s="21"/>
      <c r="B22" s="2"/>
      <c r="C22" s="2"/>
      <c r="D22" s="2" t="s">
        <v>47</v>
      </c>
      <c r="E22" s="2"/>
      <c r="F22" s="7"/>
      <c r="G22" s="12">
        <v>9922500</v>
      </c>
      <c r="H22" s="12">
        <v>0</v>
      </c>
      <c r="I22" s="12">
        <f t="shared" si="1"/>
        <v>9922500</v>
      </c>
      <c r="J22" s="22"/>
    </row>
    <row r="23" spans="1:10" ht="16.5" customHeight="1">
      <c r="A23" s="21"/>
      <c r="B23" s="2"/>
      <c r="C23" s="2"/>
      <c r="D23" s="2" t="s">
        <v>50</v>
      </c>
      <c r="E23" s="2"/>
      <c r="F23" s="7"/>
      <c r="G23" s="12">
        <v>80300</v>
      </c>
      <c r="H23" s="12">
        <v>0</v>
      </c>
      <c r="I23" s="12">
        <f t="shared" si="1"/>
        <v>80300</v>
      </c>
      <c r="J23" s="22"/>
    </row>
    <row r="24" spans="1:10" ht="16.5" customHeight="1">
      <c r="A24" s="21"/>
      <c r="B24" s="2"/>
      <c r="C24" s="2"/>
      <c r="D24" s="2" t="s">
        <v>48</v>
      </c>
      <c r="E24" s="2"/>
      <c r="F24" s="7"/>
      <c r="G24" s="12">
        <v>5917681</v>
      </c>
      <c r="H24" s="12">
        <v>0</v>
      </c>
      <c r="I24" s="12">
        <f t="shared" si="1"/>
        <v>5917681</v>
      </c>
      <c r="J24" s="22"/>
    </row>
    <row r="25" spans="1:10" ht="16.5" customHeight="1">
      <c r="A25" s="21"/>
      <c r="B25" s="2"/>
      <c r="C25" s="2"/>
      <c r="D25" s="2" t="s">
        <v>49</v>
      </c>
      <c r="E25" s="2"/>
      <c r="F25" s="7"/>
      <c r="G25" s="12">
        <v>71000000</v>
      </c>
      <c r="H25" s="12">
        <v>0</v>
      </c>
      <c r="I25" s="12">
        <f t="shared" si="1"/>
        <v>71000000</v>
      </c>
      <c r="J25" s="22"/>
    </row>
    <row r="26" spans="1:10" ht="16.5" customHeight="1">
      <c r="A26" s="21"/>
      <c r="B26" s="2"/>
      <c r="C26" s="2"/>
      <c r="D26" s="2" t="s">
        <v>51</v>
      </c>
      <c r="E26" s="2"/>
      <c r="F26" s="7"/>
      <c r="G26" s="12">
        <v>28505438</v>
      </c>
      <c r="H26" s="12">
        <v>1470006</v>
      </c>
      <c r="I26" s="12">
        <f t="shared" si="1"/>
        <v>29975444</v>
      </c>
      <c r="J26" s="22"/>
    </row>
    <row r="27" spans="1:10" ht="16.5" customHeight="1">
      <c r="A27" s="21"/>
      <c r="B27" s="2"/>
      <c r="C27" s="2"/>
      <c r="D27" s="2" t="s">
        <v>52</v>
      </c>
      <c r="E27" s="2"/>
      <c r="F27" s="7"/>
      <c r="G27" s="12">
        <v>3100000</v>
      </c>
      <c r="H27" s="12">
        <v>0</v>
      </c>
      <c r="I27" s="12">
        <f t="shared" si="1"/>
        <v>3100000</v>
      </c>
      <c r="J27" s="22"/>
    </row>
    <row r="28" spans="1:10" ht="16.5" customHeight="1">
      <c r="A28" s="21"/>
      <c r="B28" s="2"/>
      <c r="C28" s="2"/>
      <c r="D28" s="2" t="s">
        <v>53</v>
      </c>
      <c r="E28" s="2"/>
      <c r="F28" s="7"/>
      <c r="G28" s="12">
        <v>15483500</v>
      </c>
      <c r="H28" s="12">
        <v>0</v>
      </c>
      <c r="I28" s="12">
        <f t="shared" si="1"/>
        <v>15483500</v>
      </c>
      <c r="J28" s="22"/>
    </row>
    <row r="29" spans="1:10" ht="16.5" customHeight="1">
      <c r="A29" s="21"/>
      <c r="B29" s="2"/>
      <c r="C29" s="2"/>
      <c r="D29" s="2"/>
      <c r="E29" s="2" t="s">
        <v>12</v>
      </c>
      <c r="F29" s="7"/>
      <c r="G29" s="12">
        <f>SUM(G20:G28)</f>
        <v>151744465</v>
      </c>
      <c r="H29" s="12">
        <f>SUM(H20:H28)</f>
        <v>2280201</v>
      </c>
      <c r="I29" s="12">
        <f t="shared" si="1"/>
        <v>154024666</v>
      </c>
      <c r="J29" s="22"/>
    </row>
    <row r="30" spans="1:10" ht="16.5" customHeight="1">
      <c r="A30" s="27"/>
      <c r="B30" s="8"/>
      <c r="C30" s="8"/>
      <c r="D30" s="8"/>
      <c r="E30" s="8" t="s">
        <v>13</v>
      </c>
      <c r="F30" s="9"/>
      <c r="G30" s="15">
        <f>G18+G29</f>
        <v>836467463</v>
      </c>
      <c r="H30" s="15">
        <f>H18+H29</f>
        <v>2280201</v>
      </c>
      <c r="I30" s="15">
        <f t="shared" si="1"/>
        <v>838747664</v>
      </c>
      <c r="J30" s="28"/>
    </row>
    <row r="31" spans="1:10" ht="16.5" customHeight="1" thickBot="1">
      <c r="A31" s="37"/>
      <c r="B31" s="38"/>
      <c r="C31" s="38"/>
      <c r="D31" s="38"/>
      <c r="E31" s="38" t="s">
        <v>14</v>
      </c>
      <c r="F31" s="39"/>
      <c r="G31" s="40">
        <f>G12+G30</f>
        <v>1349464970</v>
      </c>
      <c r="H31" s="40">
        <f>H12+H30</f>
        <v>19248203</v>
      </c>
      <c r="I31" s="40">
        <f t="shared" si="1"/>
        <v>1368713173</v>
      </c>
      <c r="J31" s="41"/>
    </row>
    <row r="32" spans="1:10" ht="16.5" customHeight="1">
      <c r="A32" s="19" t="s">
        <v>15</v>
      </c>
      <c r="B32" s="10"/>
      <c r="C32" s="10"/>
      <c r="D32" s="10"/>
      <c r="E32" s="10"/>
      <c r="F32" s="10"/>
      <c r="G32" s="17"/>
      <c r="H32" s="17"/>
      <c r="I32" s="17"/>
      <c r="J32" s="20"/>
    </row>
    <row r="33" spans="1:10" ht="16.5" customHeight="1">
      <c r="A33" s="21"/>
      <c r="B33" s="2" t="s">
        <v>16</v>
      </c>
      <c r="C33" s="2"/>
      <c r="D33" s="2"/>
      <c r="E33" s="2"/>
      <c r="F33" s="2"/>
      <c r="G33" s="12"/>
      <c r="H33" s="12"/>
      <c r="I33" s="12"/>
      <c r="J33" s="22"/>
    </row>
    <row r="34" spans="1:10" ht="16.5" customHeight="1">
      <c r="A34" s="21"/>
      <c r="B34" s="2"/>
      <c r="C34" s="2"/>
      <c r="D34" s="2" t="s">
        <v>17</v>
      </c>
      <c r="E34" s="2"/>
      <c r="F34" s="2"/>
      <c r="G34" s="12">
        <v>34240833</v>
      </c>
      <c r="H34" s="12">
        <v>1795053</v>
      </c>
      <c r="I34" s="12">
        <f>G34+H34</f>
        <v>36035886</v>
      </c>
      <c r="J34" s="22"/>
    </row>
    <row r="35" spans="1:10" ht="16.5" customHeight="1">
      <c r="A35" s="21"/>
      <c r="B35" s="2"/>
      <c r="C35" s="2"/>
      <c r="D35" s="2" t="s">
        <v>18</v>
      </c>
      <c r="E35" s="2"/>
      <c r="F35" s="2"/>
      <c r="G35" s="12">
        <v>3763829</v>
      </c>
      <c r="H35" s="12">
        <v>0</v>
      </c>
      <c r="I35" s="12">
        <f>G35+H35</f>
        <v>3763829</v>
      </c>
      <c r="J35" s="22"/>
    </row>
    <row r="36" spans="1:10" ht="16.5" customHeight="1">
      <c r="A36" s="23"/>
      <c r="B36" s="4"/>
      <c r="C36" s="4"/>
      <c r="D36" s="4"/>
      <c r="E36" s="4" t="s">
        <v>19</v>
      </c>
      <c r="F36" s="4"/>
      <c r="G36" s="13">
        <f>SUM(G34:G35)</f>
        <v>38004662</v>
      </c>
      <c r="H36" s="13">
        <f>SUM(H34:H35)</f>
        <v>1795053</v>
      </c>
      <c r="I36" s="15">
        <f>G36+H36</f>
        <v>39799715</v>
      </c>
      <c r="J36" s="28"/>
    </row>
    <row r="37" spans="1:10" ht="16.5" customHeight="1">
      <c r="A37" s="25"/>
      <c r="B37" s="5" t="s">
        <v>20</v>
      </c>
      <c r="C37" s="5"/>
      <c r="D37" s="5"/>
      <c r="E37" s="5"/>
      <c r="F37" s="6"/>
      <c r="G37" s="14"/>
      <c r="H37" s="14"/>
      <c r="I37" s="17"/>
      <c r="J37" s="20"/>
    </row>
    <row r="38" spans="1:10" ht="16.5" customHeight="1">
      <c r="A38" s="21"/>
      <c r="B38" s="2"/>
      <c r="C38" s="2"/>
      <c r="D38" s="2" t="s">
        <v>21</v>
      </c>
      <c r="E38" s="2"/>
      <c r="F38" s="7"/>
      <c r="G38" s="12">
        <v>28505438</v>
      </c>
      <c r="H38" s="12">
        <v>1470006</v>
      </c>
      <c r="I38" s="12">
        <f>G38+H38</f>
        <v>29975444</v>
      </c>
      <c r="J38" s="22"/>
    </row>
    <row r="39" spans="1:10" ht="16.5" customHeight="1">
      <c r="A39" s="23"/>
      <c r="B39" s="4"/>
      <c r="C39" s="4"/>
      <c r="D39" s="4" t="s">
        <v>42</v>
      </c>
      <c r="E39" s="4"/>
      <c r="F39" s="11"/>
      <c r="G39" s="13">
        <v>9922500</v>
      </c>
      <c r="H39" s="13">
        <v>5561000</v>
      </c>
      <c r="I39" s="12">
        <f>G39+H39</f>
        <v>15483500</v>
      </c>
      <c r="J39" s="22"/>
    </row>
    <row r="40" spans="1:10" ht="16.5" customHeight="1">
      <c r="A40" s="27"/>
      <c r="B40" s="8"/>
      <c r="C40" s="8"/>
      <c r="D40" s="8"/>
      <c r="E40" s="8" t="s">
        <v>22</v>
      </c>
      <c r="F40" s="9"/>
      <c r="G40" s="15">
        <f>SUM(G38:G39)</f>
        <v>38427938</v>
      </c>
      <c r="H40" s="15">
        <f>H38+H39</f>
        <v>7031006</v>
      </c>
      <c r="I40" s="12">
        <f>G40+H40</f>
        <v>45458944</v>
      </c>
      <c r="J40" s="22"/>
    </row>
    <row r="41" spans="1:10" ht="16.5" customHeight="1" thickBot="1">
      <c r="A41" s="42"/>
      <c r="B41" s="43"/>
      <c r="C41" s="43"/>
      <c r="D41" s="43"/>
      <c r="E41" s="43" t="s">
        <v>23</v>
      </c>
      <c r="F41" s="44"/>
      <c r="G41" s="16">
        <f>G36+G40</f>
        <v>76432600</v>
      </c>
      <c r="H41" s="16">
        <f>H36+H40</f>
        <v>8826059</v>
      </c>
      <c r="I41" s="45">
        <f>G41+H41</f>
        <v>85258659</v>
      </c>
      <c r="J41" s="46"/>
    </row>
    <row r="42" spans="1:10" ht="16.5" customHeight="1">
      <c r="A42" s="33" t="s">
        <v>24</v>
      </c>
      <c r="B42" s="34"/>
      <c r="C42" s="34"/>
      <c r="D42" s="34"/>
      <c r="E42" s="34"/>
      <c r="F42" s="34"/>
      <c r="G42" s="47"/>
      <c r="H42" s="47"/>
      <c r="I42" s="47"/>
      <c r="J42" s="36"/>
    </row>
    <row r="43" spans="1:10" ht="16.5" customHeight="1">
      <c r="A43" s="21"/>
      <c r="B43" s="2"/>
      <c r="C43" s="2" t="s">
        <v>25</v>
      </c>
      <c r="D43" s="2"/>
      <c r="E43" s="2"/>
      <c r="F43" s="2"/>
      <c r="G43" s="12">
        <v>717130000</v>
      </c>
      <c r="H43" s="12">
        <v>0</v>
      </c>
      <c r="I43" s="12">
        <f aca="true" t="shared" si="2" ref="I43:I50">G43+H43</f>
        <v>717130000</v>
      </c>
      <c r="J43" s="22"/>
    </row>
    <row r="44" spans="1:10" ht="16.5" customHeight="1">
      <c r="A44" s="21"/>
      <c r="B44" s="2"/>
      <c r="C44" s="2" t="s">
        <v>26</v>
      </c>
      <c r="D44" s="2"/>
      <c r="E44" s="2"/>
      <c r="F44" s="2"/>
      <c r="G44" s="12">
        <v>127259903</v>
      </c>
      <c r="H44" s="12">
        <v>0</v>
      </c>
      <c r="I44" s="12">
        <f t="shared" si="2"/>
        <v>127259903</v>
      </c>
      <c r="J44" s="22"/>
    </row>
    <row r="45" spans="1:10" ht="16.5" customHeight="1">
      <c r="A45" s="21"/>
      <c r="B45" s="2"/>
      <c r="C45" s="2" t="s">
        <v>36</v>
      </c>
      <c r="D45" s="2"/>
      <c r="E45" s="2"/>
      <c r="F45" s="2"/>
      <c r="G45" s="12">
        <v>3000000</v>
      </c>
      <c r="H45" s="12">
        <v>0</v>
      </c>
      <c r="I45" s="12">
        <f t="shared" si="2"/>
        <v>3000000</v>
      </c>
      <c r="J45" s="22"/>
    </row>
    <row r="46" spans="1:10" ht="16.5" customHeight="1">
      <c r="A46" s="21"/>
      <c r="B46" s="2"/>
      <c r="C46" s="2" t="s">
        <v>27</v>
      </c>
      <c r="D46" s="2"/>
      <c r="E46" s="2"/>
      <c r="F46" s="2"/>
      <c r="G46" s="12">
        <v>425642467</v>
      </c>
      <c r="H46" s="12">
        <v>10422144</v>
      </c>
      <c r="I46" s="12">
        <f t="shared" si="2"/>
        <v>436064611</v>
      </c>
      <c r="J46" s="22"/>
    </row>
    <row r="47" spans="1:10" ht="16.5" customHeight="1">
      <c r="A47" s="21"/>
      <c r="B47" s="2"/>
      <c r="C47" s="2" t="s">
        <v>28</v>
      </c>
      <c r="D47" s="2"/>
      <c r="E47" s="2"/>
      <c r="F47" s="2"/>
      <c r="G47" s="12">
        <v>53416178</v>
      </c>
      <c r="H47" s="12">
        <v>4422563</v>
      </c>
      <c r="I47" s="12">
        <f t="shared" si="2"/>
        <v>57838741</v>
      </c>
      <c r="J47" s="22"/>
    </row>
    <row r="48" spans="1:10" ht="16.5" customHeight="1">
      <c r="A48" s="21"/>
      <c r="B48" s="2"/>
      <c r="C48" s="2" t="s">
        <v>29</v>
      </c>
      <c r="D48" s="2"/>
      <c r="E48" s="2"/>
      <c r="F48" s="2"/>
      <c r="G48" s="12">
        <v>377246928</v>
      </c>
      <c r="H48" s="12">
        <v>5999581</v>
      </c>
      <c r="I48" s="12">
        <f t="shared" si="2"/>
        <v>383246509</v>
      </c>
      <c r="J48" s="22"/>
    </row>
    <row r="49" spans="1:10" ht="16.5" customHeight="1" thickBot="1">
      <c r="A49" s="48"/>
      <c r="B49" s="49"/>
      <c r="C49" s="49"/>
      <c r="D49" s="49"/>
      <c r="E49" s="49" t="s">
        <v>30</v>
      </c>
      <c r="F49" s="49"/>
      <c r="G49" s="50">
        <v>1273032370</v>
      </c>
      <c r="H49" s="50">
        <v>10422144</v>
      </c>
      <c r="I49" s="50">
        <f t="shared" si="2"/>
        <v>1283454514</v>
      </c>
      <c r="J49" s="51"/>
    </row>
    <row r="50" spans="1:10" ht="16.5" customHeight="1" thickBot="1">
      <c r="A50" s="29"/>
      <c r="B50" s="30"/>
      <c r="C50" s="30"/>
      <c r="D50" s="30"/>
      <c r="E50" s="30" t="s">
        <v>31</v>
      </c>
      <c r="F50" s="30"/>
      <c r="G50" s="40">
        <v>1349464970</v>
      </c>
      <c r="H50" s="40">
        <v>19248203</v>
      </c>
      <c r="I50" s="40">
        <f t="shared" si="2"/>
        <v>1368713173</v>
      </c>
      <c r="J50" s="41"/>
    </row>
    <row r="51" ht="16.5" customHeight="1"/>
    <row r="52" spans="2:4" ht="16.5" customHeight="1">
      <c r="B52" s="1" t="s">
        <v>55</v>
      </c>
      <c r="D52" s="1" t="s">
        <v>56</v>
      </c>
    </row>
    <row r="53" ht="16.5" customHeight="1">
      <c r="F53" s="1" t="s">
        <v>54</v>
      </c>
    </row>
  </sheetData>
  <mergeCells count="4">
    <mergeCell ref="A1:I1"/>
    <mergeCell ref="A2:I2"/>
    <mergeCell ref="A4:F4"/>
    <mergeCell ref="B3:F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34"/>
  <sheetViews>
    <sheetView tabSelected="1" zoomScale="75" zoomScaleNormal="75" workbookViewId="0" topLeftCell="A1">
      <selection activeCell="F4" sqref="F4"/>
    </sheetView>
  </sheetViews>
  <sheetFormatPr defaultColWidth="9.00390625" defaultRowHeight="13.5"/>
  <cols>
    <col min="1" max="1" width="3.375" style="1" customWidth="1"/>
    <col min="2" max="4" width="3.50390625" style="1" customWidth="1"/>
    <col min="5" max="5" width="15.875" style="1" customWidth="1"/>
    <col min="6" max="8" width="12.625" style="1" customWidth="1"/>
    <col min="9" max="12" width="3.50390625" style="1" customWidth="1"/>
    <col min="13" max="13" width="15.875" style="1" customWidth="1"/>
    <col min="14" max="16" width="12.625" style="1" customWidth="1"/>
    <col min="17" max="16384" width="9.00390625" style="1" customWidth="1"/>
  </cols>
  <sheetData>
    <row r="1" spans="1:16" ht="20.25" customHeight="1">
      <c r="A1" s="89" t="s">
        <v>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6.5" customHeight="1" thickBot="1">
      <c r="A2" s="112" t="s">
        <v>68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25.5" customHeight="1" thickBot="1">
      <c r="A3" s="100"/>
      <c r="B3" s="101"/>
      <c r="C3" s="101"/>
      <c r="D3" s="101"/>
      <c r="E3" s="101"/>
      <c r="F3" s="53" t="s">
        <v>39</v>
      </c>
      <c r="G3" s="53" t="s">
        <v>40</v>
      </c>
      <c r="H3" s="54" t="s">
        <v>41</v>
      </c>
      <c r="I3" s="100"/>
      <c r="J3" s="101"/>
      <c r="K3" s="101"/>
      <c r="L3" s="101"/>
      <c r="M3" s="101"/>
      <c r="N3" s="53" t="s">
        <v>39</v>
      </c>
      <c r="O3" s="53" t="s">
        <v>40</v>
      </c>
      <c r="P3" s="54" t="s">
        <v>41</v>
      </c>
    </row>
    <row r="4" spans="1:16" ht="16.5" customHeight="1">
      <c r="A4" s="56" t="s">
        <v>62</v>
      </c>
      <c r="B4" s="10"/>
      <c r="C4" s="10"/>
      <c r="D4" s="10"/>
      <c r="E4" s="10"/>
      <c r="F4" s="52"/>
      <c r="G4" s="52"/>
      <c r="H4" s="20"/>
      <c r="I4" s="56" t="s">
        <v>15</v>
      </c>
      <c r="J4" s="10"/>
      <c r="K4" s="10"/>
      <c r="L4" s="10"/>
      <c r="M4" s="10"/>
      <c r="N4" s="73"/>
      <c r="O4" s="73"/>
      <c r="P4" s="74"/>
    </row>
    <row r="5" spans="1:16" ht="16.5" customHeight="1">
      <c r="A5" s="58" t="s">
        <v>1</v>
      </c>
      <c r="B5" s="2"/>
      <c r="C5" s="2"/>
      <c r="D5" s="2"/>
      <c r="E5" s="2"/>
      <c r="F5" s="3"/>
      <c r="G5" s="3"/>
      <c r="H5" s="22"/>
      <c r="I5" s="58" t="s">
        <v>16</v>
      </c>
      <c r="J5" s="2"/>
      <c r="K5" s="2"/>
      <c r="L5" s="2"/>
      <c r="M5" s="2"/>
      <c r="N5" s="65"/>
      <c r="O5" s="65"/>
      <c r="P5" s="66"/>
    </row>
    <row r="6" spans="1:16" ht="16.5" customHeight="1">
      <c r="A6" s="58"/>
      <c r="B6" s="2"/>
      <c r="C6" s="2" t="s">
        <v>2</v>
      </c>
      <c r="D6" s="2"/>
      <c r="E6" s="2"/>
      <c r="F6" s="65">
        <v>511487799</v>
      </c>
      <c r="G6" s="65">
        <v>14730491</v>
      </c>
      <c r="H6" s="66">
        <f aca="true" t="shared" si="0" ref="H6:H11">F6+G6</f>
        <v>526218290</v>
      </c>
      <c r="I6" s="58"/>
      <c r="J6" s="2"/>
      <c r="K6" s="2" t="s">
        <v>17</v>
      </c>
      <c r="L6" s="2"/>
      <c r="M6" s="2"/>
      <c r="N6" s="65">
        <v>158532279</v>
      </c>
      <c r="O6" s="65">
        <v>1964763</v>
      </c>
      <c r="P6" s="66">
        <f>N6+O6</f>
        <v>160497042</v>
      </c>
    </row>
    <row r="7" spans="1:16" ht="16.5" customHeight="1">
      <c r="A7" s="58"/>
      <c r="B7" s="2"/>
      <c r="C7" s="2" t="s">
        <v>3</v>
      </c>
      <c r="D7" s="2"/>
      <c r="E7" s="2"/>
      <c r="F7" s="65">
        <v>201212150</v>
      </c>
      <c r="G7" s="65">
        <v>5618485</v>
      </c>
      <c r="H7" s="66">
        <f t="shared" si="0"/>
        <v>206830635</v>
      </c>
      <c r="I7" s="58"/>
      <c r="J7" s="2"/>
      <c r="K7" s="2" t="s">
        <v>18</v>
      </c>
      <c r="L7" s="2"/>
      <c r="M7" s="2"/>
      <c r="N7" s="65">
        <v>1517946</v>
      </c>
      <c r="O7" s="65">
        <v>0</v>
      </c>
      <c r="P7" s="66">
        <f>N7+O7</f>
        <v>1517946</v>
      </c>
    </row>
    <row r="8" spans="1:16" ht="16.5" customHeight="1">
      <c r="A8" s="58"/>
      <c r="B8" s="2"/>
      <c r="C8" s="2" t="s">
        <v>4</v>
      </c>
      <c r="D8" s="2"/>
      <c r="E8" s="2"/>
      <c r="F8" s="65">
        <v>28617</v>
      </c>
      <c r="G8" s="65">
        <v>0</v>
      </c>
      <c r="H8" s="66">
        <f t="shared" si="0"/>
        <v>28617</v>
      </c>
      <c r="I8" s="59"/>
      <c r="J8" s="4"/>
      <c r="K8" s="4"/>
      <c r="L8" s="4" t="s">
        <v>19</v>
      </c>
      <c r="M8" s="4"/>
      <c r="N8" s="67">
        <f>SUM(N6:N7)</f>
        <v>160050225</v>
      </c>
      <c r="O8" s="67">
        <f>SUM(O6:O7)</f>
        <v>1964763</v>
      </c>
      <c r="P8" s="79">
        <f>N8+O8</f>
        <v>162014988</v>
      </c>
    </row>
    <row r="9" spans="1:16" ht="16.5" customHeight="1">
      <c r="A9" s="58"/>
      <c r="B9" s="2"/>
      <c r="C9" s="2" t="s">
        <v>5</v>
      </c>
      <c r="D9" s="2"/>
      <c r="E9" s="2"/>
      <c r="F9" s="65">
        <v>0</v>
      </c>
      <c r="G9" s="65">
        <v>0</v>
      </c>
      <c r="H9" s="66">
        <f t="shared" si="0"/>
        <v>0</v>
      </c>
      <c r="I9" s="60" t="s">
        <v>20</v>
      </c>
      <c r="J9" s="5"/>
      <c r="K9" s="5"/>
      <c r="L9" s="5"/>
      <c r="M9" s="6"/>
      <c r="N9" s="71"/>
      <c r="O9" s="71"/>
      <c r="P9" s="74"/>
    </row>
    <row r="10" spans="1:16" ht="16.5" customHeight="1">
      <c r="A10" s="58"/>
      <c r="B10" s="2"/>
      <c r="C10" s="2" t="s">
        <v>6</v>
      </c>
      <c r="D10" s="2"/>
      <c r="E10" s="2"/>
      <c r="F10" s="67">
        <v>0</v>
      </c>
      <c r="G10" s="67">
        <v>0</v>
      </c>
      <c r="H10" s="68">
        <f t="shared" si="0"/>
        <v>0</v>
      </c>
      <c r="I10" s="61"/>
      <c r="J10" s="10"/>
      <c r="K10" s="10" t="s">
        <v>57</v>
      </c>
      <c r="L10" s="10"/>
      <c r="M10" s="55"/>
      <c r="N10" s="73">
        <v>390741000</v>
      </c>
      <c r="O10" s="73">
        <v>0</v>
      </c>
      <c r="P10" s="66">
        <f>N10+O10</f>
        <v>390741000</v>
      </c>
    </row>
    <row r="11" spans="1:16" ht="16.5" customHeight="1">
      <c r="A11" s="59"/>
      <c r="B11" s="4"/>
      <c r="C11" s="4"/>
      <c r="D11" s="4" t="s">
        <v>7</v>
      </c>
      <c r="E11" s="4"/>
      <c r="F11" s="69">
        <f>SUM(F6:F10)</f>
        <v>712728566</v>
      </c>
      <c r="G11" s="69">
        <f>SUM(G6:G10)</f>
        <v>20348976</v>
      </c>
      <c r="H11" s="70">
        <f t="shared" si="0"/>
        <v>733077542</v>
      </c>
      <c r="I11" s="58"/>
      <c r="J11" s="2"/>
      <c r="K11" s="2" t="s">
        <v>21</v>
      </c>
      <c r="L11" s="2"/>
      <c r="M11" s="7"/>
      <c r="N11" s="65">
        <v>26766717</v>
      </c>
      <c r="O11" s="65">
        <v>1681422</v>
      </c>
      <c r="P11" s="66">
        <f>N11+O11</f>
        <v>28448139</v>
      </c>
    </row>
    <row r="12" spans="1:16" ht="16.5" customHeight="1">
      <c r="A12" s="60" t="s">
        <v>8</v>
      </c>
      <c r="B12" s="5"/>
      <c r="C12" s="5"/>
      <c r="D12" s="5"/>
      <c r="E12" s="6"/>
      <c r="F12" s="71"/>
      <c r="G12" s="71"/>
      <c r="H12" s="72"/>
      <c r="I12" s="59"/>
      <c r="J12" s="4"/>
      <c r="K12" s="4" t="s">
        <v>42</v>
      </c>
      <c r="L12" s="4"/>
      <c r="M12" s="11"/>
      <c r="N12" s="67">
        <v>0</v>
      </c>
      <c r="O12" s="67">
        <v>3561000</v>
      </c>
      <c r="P12" s="66">
        <f>N12+O12</f>
        <v>3561000</v>
      </c>
    </row>
    <row r="13" spans="1:16" ht="16.5" customHeight="1">
      <c r="A13" s="58"/>
      <c r="B13" s="2" t="s">
        <v>9</v>
      </c>
      <c r="C13" s="2"/>
      <c r="D13" s="2"/>
      <c r="E13" s="7"/>
      <c r="F13" s="65"/>
      <c r="G13" s="65"/>
      <c r="H13" s="66"/>
      <c r="I13" s="62"/>
      <c r="J13" s="8"/>
      <c r="K13" s="8"/>
      <c r="L13" s="8" t="s">
        <v>22</v>
      </c>
      <c r="M13" s="9"/>
      <c r="N13" s="80">
        <f>SUM(N10:N12)</f>
        <v>417507717</v>
      </c>
      <c r="O13" s="80">
        <f>SUM(O10:O12)</f>
        <v>5242422</v>
      </c>
      <c r="P13" s="66">
        <f>N13+O13</f>
        <v>422750139</v>
      </c>
    </row>
    <row r="14" spans="1:16" ht="16.5" customHeight="1" thickBot="1">
      <c r="A14" s="58"/>
      <c r="B14" s="2"/>
      <c r="C14" s="2" t="s">
        <v>33</v>
      </c>
      <c r="D14" s="2"/>
      <c r="E14" s="7"/>
      <c r="F14" s="65">
        <v>162400000</v>
      </c>
      <c r="G14" s="65">
        <v>0</v>
      </c>
      <c r="H14" s="66">
        <f aca="true" t="shared" si="1" ref="H14:H31">F14+G14</f>
        <v>162400000</v>
      </c>
      <c r="I14" s="63"/>
      <c r="J14" s="43"/>
      <c r="K14" s="43"/>
      <c r="L14" s="43" t="s">
        <v>23</v>
      </c>
      <c r="M14" s="44"/>
      <c r="N14" s="81">
        <f>N8+N13</f>
        <v>577557942</v>
      </c>
      <c r="O14" s="81">
        <f>O8+O13</f>
        <v>7207185</v>
      </c>
      <c r="P14" s="82">
        <f>N14+O14</f>
        <v>584765127</v>
      </c>
    </row>
    <row r="15" spans="1:16" ht="16.5" customHeight="1">
      <c r="A15" s="58"/>
      <c r="B15" s="2"/>
      <c r="C15" s="2" t="s">
        <v>34</v>
      </c>
      <c r="D15" s="2"/>
      <c r="E15" s="7"/>
      <c r="F15" s="65">
        <v>1073667963</v>
      </c>
      <c r="G15" s="65">
        <v>0</v>
      </c>
      <c r="H15" s="66">
        <f t="shared" si="1"/>
        <v>1073667963</v>
      </c>
      <c r="I15" s="57" t="s">
        <v>24</v>
      </c>
      <c r="J15" s="34"/>
      <c r="K15" s="34"/>
      <c r="L15" s="34"/>
      <c r="M15" s="34"/>
      <c r="N15" s="83"/>
      <c r="O15" s="83"/>
      <c r="P15" s="84"/>
    </row>
    <row r="16" spans="1:16" ht="16.5" customHeight="1">
      <c r="A16" s="58"/>
      <c r="B16" s="2"/>
      <c r="C16" s="2" t="s">
        <v>35</v>
      </c>
      <c r="D16" s="2"/>
      <c r="E16" s="7"/>
      <c r="F16" s="67">
        <v>10000000</v>
      </c>
      <c r="G16" s="67">
        <v>0</v>
      </c>
      <c r="H16" s="68">
        <f t="shared" si="1"/>
        <v>10000000</v>
      </c>
      <c r="I16" s="58"/>
      <c r="J16" s="2" t="s">
        <v>25</v>
      </c>
      <c r="K16" s="2"/>
      <c r="L16" s="2"/>
      <c r="M16" s="2"/>
      <c r="N16" s="65">
        <v>1291840000</v>
      </c>
      <c r="O16" s="65">
        <v>0</v>
      </c>
      <c r="P16" s="66">
        <f aca="true" t="shared" si="2" ref="P16:P29">N16+O16</f>
        <v>1291840000</v>
      </c>
    </row>
    <row r="17" spans="1:16" ht="16.5" customHeight="1">
      <c r="A17" s="58"/>
      <c r="B17" s="2"/>
      <c r="C17" s="2"/>
      <c r="D17" s="2" t="s">
        <v>10</v>
      </c>
      <c r="E17" s="7"/>
      <c r="F17" s="69">
        <f>SUM(F14:F16)</f>
        <v>1246067963</v>
      </c>
      <c r="G17" s="69">
        <v>0</v>
      </c>
      <c r="H17" s="70">
        <f t="shared" si="1"/>
        <v>1246067963</v>
      </c>
      <c r="I17" s="58"/>
      <c r="J17" s="2" t="s">
        <v>26</v>
      </c>
      <c r="K17" s="2"/>
      <c r="L17" s="2"/>
      <c r="M17" s="2"/>
      <c r="N17" s="65">
        <v>91274697</v>
      </c>
      <c r="O17" s="65">
        <v>0</v>
      </c>
      <c r="P17" s="66">
        <f t="shared" si="2"/>
        <v>91274697</v>
      </c>
    </row>
    <row r="18" spans="1:16" ht="16.5" customHeight="1">
      <c r="A18" s="58"/>
      <c r="B18" s="2" t="s">
        <v>11</v>
      </c>
      <c r="C18" s="2"/>
      <c r="D18" s="2"/>
      <c r="E18" s="7"/>
      <c r="F18" s="73"/>
      <c r="G18" s="73"/>
      <c r="H18" s="74">
        <f t="shared" si="1"/>
        <v>0</v>
      </c>
      <c r="I18" s="58"/>
      <c r="J18" s="2"/>
      <c r="K18" s="2" t="s">
        <v>58</v>
      </c>
      <c r="L18" s="2"/>
      <c r="M18" s="2"/>
      <c r="N18" s="65">
        <v>56274697</v>
      </c>
      <c r="O18" s="65"/>
      <c r="P18" s="66"/>
    </row>
    <row r="19" spans="1:16" ht="16.5" customHeight="1">
      <c r="A19" s="58"/>
      <c r="B19" s="2"/>
      <c r="C19" s="2" t="s">
        <v>45</v>
      </c>
      <c r="D19" s="2"/>
      <c r="E19" s="7"/>
      <c r="F19" s="65">
        <v>6917371</v>
      </c>
      <c r="G19" s="65">
        <v>579909</v>
      </c>
      <c r="H19" s="66">
        <f t="shared" si="1"/>
        <v>7497280</v>
      </c>
      <c r="I19" s="58"/>
      <c r="J19" s="2"/>
      <c r="K19" s="2" t="s">
        <v>59</v>
      </c>
      <c r="L19" s="2"/>
      <c r="M19" s="2"/>
      <c r="N19" s="65">
        <v>15000000</v>
      </c>
      <c r="O19" s="65"/>
      <c r="P19" s="66"/>
    </row>
    <row r="20" spans="1:16" ht="16.5" customHeight="1">
      <c r="A20" s="58"/>
      <c r="B20" s="2"/>
      <c r="C20" s="2" t="s">
        <v>46</v>
      </c>
      <c r="D20" s="2"/>
      <c r="E20" s="7"/>
      <c r="F20" s="65">
        <v>30136357</v>
      </c>
      <c r="G20" s="65">
        <v>210248</v>
      </c>
      <c r="H20" s="66">
        <f t="shared" si="1"/>
        <v>30346605</v>
      </c>
      <c r="I20" s="58"/>
      <c r="J20" s="2"/>
      <c r="K20" s="2" t="s">
        <v>60</v>
      </c>
      <c r="L20" s="2"/>
      <c r="M20" s="2"/>
      <c r="N20" s="65">
        <v>20000000</v>
      </c>
      <c r="O20" s="65"/>
      <c r="P20" s="66"/>
    </row>
    <row r="21" spans="1:16" ht="16.5" customHeight="1">
      <c r="A21" s="58"/>
      <c r="B21" s="2"/>
      <c r="C21" s="2" t="s">
        <v>47</v>
      </c>
      <c r="D21" s="2"/>
      <c r="E21" s="7"/>
      <c r="F21" s="65">
        <v>0</v>
      </c>
      <c r="G21" s="65">
        <v>0</v>
      </c>
      <c r="H21" s="66">
        <f t="shared" si="1"/>
        <v>0</v>
      </c>
      <c r="I21" s="58"/>
      <c r="J21" s="2"/>
      <c r="K21" s="2" t="s">
        <v>61</v>
      </c>
      <c r="L21" s="2"/>
      <c r="M21" s="2"/>
      <c r="N21" s="65">
        <v>0</v>
      </c>
      <c r="O21" s="65"/>
      <c r="P21" s="66"/>
    </row>
    <row r="22" spans="1:16" ht="16.5" customHeight="1" thickBot="1">
      <c r="A22" s="58"/>
      <c r="B22" s="2"/>
      <c r="C22" s="2" t="s">
        <v>50</v>
      </c>
      <c r="D22" s="2"/>
      <c r="E22" s="7"/>
      <c r="F22" s="65">
        <v>80300</v>
      </c>
      <c r="G22" s="65">
        <v>0</v>
      </c>
      <c r="H22" s="66">
        <f t="shared" si="1"/>
        <v>80300</v>
      </c>
      <c r="I22" s="59"/>
      <c r="J22" s="4" t="s">
        <v>36</v>
      </c>
      <c r="K22" s="4"/>
      <c r="L22" s="4"/>
      <c r="M22" s="4"/>
      <c r="N22" s="67">
        <v>3000000</v>
      </c>
      <c r="O22" s="67">
        <v>0</v>
      </c>
      <c r="P22" s="68">
        <f t="shared" si="2"/>
        <v>3000000</v>
      </c>
    </row>
    <row r="23" spans="1:16" ht="16.5" customHeight="1">
      <c r="A23" s="58"/>
      <c r="B23" s="2"/>
      <c r="C23" s="2" t="s">
        <v>48</v>
      </c>
      <c r="D23" s="2"/>
      <c r="E23" s="7"/>
      <c r="F23" s="65">
        <v>5932475</v>
      </c>
      <c r="G23" s="65">
        <v>0</v>
      </c>
      <c r="H23" s="66">
        <f t="shared" si="1"/>
        <v>5932475</v>
      </c>
      <c r="I23" s="113" t="s">
        <v>63</v>
      </c>
      <c r="J23" s="114"/>
      <c r="K23" s="114"/>
      <c r="L23" s="114"/>
      <c r="M23" s="115"/>
      <c r="N23" s="119">
        <v>106680270</v>
      </c>
      <c r="O23" s="119">
        <v>15828648</v>
      </c>
      <c r="P23" s="121">
        <f t="shared" si="2"/>
        <v>122508918</v>
      </c>
    </row>
    <row r="24" spans="1:16" ht="16.5" customHeight="1">
      <c r="A24" s="58"/>
      <c r="B24" s="2"/>
      <c r="C24" s="2" t="s">
        <v>49</v>
      </c>
      <c r="D24" s="2"/>
      <c r="E24" s="7"/>
      <c r="F24" s="65">
        <v>35000000</v>
      </c>
      <c r="G24" s="65">
        <v>0</v>
      </c>
      <c r="H24" s="66">
        <f t="shared" si="1"/>
        <v>35000000</v>
      </c>
      <c r="I24" s="116"/>
      <c r="J24" s="117"/>
      <c r="K24" s="117"/>
      <c r="L24" s="117"/>
      <c r="M24" s="118"/>
      <c r="N24" s="120"/>
      <c r="O24" s="120"/>
      <c r="P24" s="122"/>
    </row>
    <row r="25" spans="1:16" ht="16.5" customHeight="1">
      <c r="A25" s="58"/>
      <c r="B25" s="2"/>
      <c r="C25" s="2" t="s">
        <v>51</v>
      </c>
      <c r="D25" s="2"/>
      <c r="E25" s="7"/>
      <c r="F25" s="65">
        <v>26828877</v>
      </c>
      <c r="G25" s="65">
        <v>1681422</v>
      </c>
      <c r="H25" s="66">
        <f t="shared" si="1"/>
        <v>28510299</v>
      </c>
      <c r="I25" s="61"/>
      <c r="J25" s="10" t="s">
        <v>28</v>
      </c>
      <c r="K25" s="10"/>
      <c r="L25" s="10"/>
      <c r="M25" s="10"/>
      <c r="N25" s="85">
        <v>-354947403</v>
      </c>
      <c r="O25" s="85">
        <v>5406504</v>
      </c>
      <c r="P25" s="86">
        <f t="shared" si="2"/>
        <v>-349540899</v>
      </c>
    </row>
    <row r="26" spans="1:16" ht="16.5" customHeight="1">
      <c r="A26" s="58"/>
      <c r="B26" s="2"/>
      <c r="C26" s="2" t="s">
        <v>66</v>
      </c>
      <c r="D26" s="2"/>
      <c r="E26" s="7"/>
      <c r="F26" s="65">
        <v>0</v>
      </c>
      <c r="G26" s="65">
        <v>215278</v>
      </c>
      <c r="H26" s="66">
        <f t="shared" si="1"/>
        <v>215278</v>
      </c>
      <c r="I26" s="59"/>
      <c r="J26" s="4" t="s">
        <v>29</v>
      </c>
      <c r="K26" s="4"/>
      <c r="L26" s="4"/>
      <c r="M26" s="4"/>
      <c r="N26" s="87">
        <v>425642467</v>
      </c>
      <c r="O26" s="87">
        <v>10422144</v>
      </c>
      <c r="P26" s="88">
        <f t="shared" si="2"/>
        <v>436064611</v>
      </c>
    </row>
    <row r="27" spans="1:16" ht="16.5" customHeight="1">
      <c r="A27" s="58"/>
      <c r="B27" s="2"/>
      <c r="C27" s="2" t="s">
        <v>52</v>
      </c>
      <c r="D27" s="2"/>
      <c r="E27" s="7"/>
      <c r="F27" s="65">
        <v>3100000</v>
      </c>
      <c r="G27" s="65">
        <v>0</v>
      </c>
      <c r="H27" s="66">
        <f t="shared" si="1"/>
        <v>3100000</v>
      </c>
      <c r="I27" s="102" t="s">
        <v>64</v>
      </c>
      <c r="J27" s="103"/>
      <c r="K27" s="103"/>
      <c r="L27" s="103"/>
      <c r="M27" s="103"/>
      <c r="N27" s="106">
        <v>1492794967</v>
      </c>
      <c r="O27" s="106">
        <v>15828648</v>
      </c>
      <c r="P27" s="107">
        <f t="shared" si="2"/>
        <v>1508623615</v>
      </c>
    </row>
    <row r="28" spans="1:16" ht="16.5" customHeight="1" thickBot="1">
      <c r="A28" s="58"/>
      <c r="B28" s="2"/>
      <c r="C28" s="2" t="s">
        <v>53</v>
      </c>
      <c r="D28" s="2"/>
      <c r="E28" s="7"/>
      <c r="F28" s="67">
        <v>3561000</v>
      </c>
      <c r="G28" s="67">
        <v>0</v>
      </c>
      <c r="H28" s="68">
        <f t="shared" si="1"/>
        <v>3561000</v>
      </c>
      <c r="I28" s="104"/>
      <c r="J28" s="105"/>
      <c r="K28" s="105"/>
      <c r="L28" s="105"/>
      <c r="M28" s="105"/>
      <c r="N28" s="96"/>
      <c r="O28" s="96"/>
      <c r="P28" s="99"/>
    </row>
    <row r="29" spans="1:16" ht="16.5" customHeight="1">
      <c r="A29" s="58"/>
      <c r="B29" s="2"/>
      <c r="C29" s="2"/>
      <c r="D29" s="2" t="s">
        <v>12</v>
      </c>
      <c r="E29" s="7"/>
      <c r="F29" s="69">
        <f>SUM(F19:F28)</f>
        <v>111556380</v>
      </c>
      <c r="G29" s="69">
        <f>SUM(G19:G28)</f>
        <v>2686857</v>
      </c>
      <c r="H29" s="70">
        <f t="shared" si="1"/>
        <v>114243237</v>
      </c>
      <c r="I29" s="108" t="s">
        <v>65</v>
      </c>
      <c r="J29" s="109"/>
      <c r="K29" s="109"/>
      <c r="L29" s="109"/>
      <c r="M29" s="109"/>
      <c r="N29" s="94">
        <v>2070352909</v>
      </c>
      <c r="O29" s="94">
        <v>23035833</v>
      </c>
      <c r="P29" s="97">
        <f t="shared" si="2"/>
        <v>2093388742</v>
      </c>
    </row>
    <row r="30" spans="1:16" ht="16.5" customHeight="1">
      <c r="A30" s="62"/>
      <c r="B30" s="8"/>
      <c r="C30" s="8"/>
      <c r="D30" s="8" t="s">
        <v>13</v>
      </c>
      <c r="E30" s="9"/>
      <c r="F30" s="75">
        <f>F17+F29</f>
        <v>1357624343</v>
      </c>
      <c r="G30" s="75">
        <f>G17+G29</f>
        <v>2686857</v>
      </c>
      <c r="H30" s="76">
        <f t="shared" si="1"/>
        <v>1360311200</v>
      </c>
      <c r="I30" s="110"/>
      <c r="J30" s="111"/>
      <c r="K30" s="111"/>
      <c r="L30" s="111"/>
      <c r="M30" s="111"/>
      <c r="N30" s="95"/>
      <c r="O30" s="95"/>
      <c r="P30" s="98"/>
    </row>
    <row r="31" spans="1:16" ht="16.5" customHeight="1" thickBot="1">
      <c r="A31" s="64"/>
      <c r="B31" s="38"/>
      <c r="C31" s="38"/>
      <c r="D31" s="38" t="s">
        <v>14</v>
      </c>
      <c r="E31" s="39"/>
      <c r="F31" s="77">
        <f>F11+F30</f>
        <v>2070352909</v>
      </c>
      <c r="G31" s="77">
        <f>G11+G30</f>
        <v>23035833</v>
      </c>
      <c r="H31" s="78">
        <f t="shared" si="1"/>
        <v>2093388742</v>
      </c>
      <c r="I31" s="104"/>
      <c r="J31" s="105"/>
      <c r="K31" s="105"/>
      <c r="L31" s="105"/>
      <c r="M31" s="105"/>
      <c r="N31" s="96"/>
      <c r="O31" s="96"/>
      <c r="P31" s="99"/>
    </row>
    <row r="32" ht="16.5" customHeight="1"/>
    <row r="33" spans="1:3" ht="16.5" customHeight="1">
      <c r="A33" s="1" t="s">
        <v>55</v>
      </c>
      <c r="C33" s="1" t="s">
        <v>56</v>
      </c>
    </row>
    <row r="34" ht="16.5" customHeight="1">
      <c r="E34" s="1" t="s">
        <v>69</v>
      </c>
    </row>
  </sheetData>
  <mergeCells count="16">
    <mergeCell ref="A1:P1"/>
    <mergeCell ref="A2:P2"/>
    <mergeCell ref="I3:M3"/>
    <mergeCell ref="I23:M24"/>
    <mergeCell ref="N23:N24"/>
    <mergeCell ref="O23:O24"/>
    <mergeCell ref="P23:P24"/>
    <mergeCell ref="N29:N31"/>
    <mergeCell ref="O29:O31"/>
    <mergeCell ref="P29:P31"/>
    <mergeCell ref="A3:E3"/>
    <mergeCell ref="I27:M28"/>
    <mergeCell ref="N27:N28"/>
    <mergeCell ref="O27:O28"/>
    <mergeCell ref="P27:P28"/>
    <mergeCell ref="I29:M3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社会福祉法人都城市社会福祉事業団本部</cp:lastModifiedBy>
  <cp:lastPrinted>2011-10-19T23:56:14Z</cp:lastPrinted>
  <dcterms:created xsi:type="dcterms:W3CDTF">2008-05-21T01:17:41Z</dcterms:created>
  <dcterms:modified xsi:type="dcterms:W3CDTF">2011-10-20T05:48:19Z</dcterms:modified>
  <cp:category/>
  <cp:version/>
  <cp:contentType/>
  <cp:contentStatus/>
</cp:coreProperties>
</file>